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m21\Desktop\"/>
    </mc:Choice>
  </mc:AlternateContent>
  <xr:revisionPtr revIDLastSave="0" documentId="8_{430E81B9-02FC-4694-9333-051048B2C3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E14" i="1" l="1"/>
  <c r="F14" i="1" s="1"/>
  <c r="J23" i="1"/>
  <c r="J24" i="1"/>
  <c r="J25" i="1"/>
  <c r="J26" i="1"/>
  <c r="J27" i="1"/>
  <c r="J28" i="1"/>
  <c r="J29" i="1"/>
  <c r="J30" i="1"/>
  <c r="J36" i="1"/>
  <c r="J37" i="1"/>
  <c r="I23" i="1"/>
  <c r="I24" i="1"/>
  <c r="I25" i="1"/>
  <c r="I26" i="1"/>
  <c r="I27" i="1"/>
  <c r="I28" i="1"/>
  <c r="I29" i="1"/>
  <c r="I30" i="1"/>
  <c r="I36" i="1"/>
  <c r="I37" i="1"/>
  <c r="G15" i="1"/>
  <c r="G16" i="1"/>
  <c r="G17" i="1"/>
  <c r="G18" i="1"/>
  <c r="G19" i="1"/>
  <c r="G20" i="1"/>
  <c r="G21" i="1"/>
  <c r="G14" i="1"/>
  <c r="E16" i="1"/>
  <c r="F16" i="1" s="1"/>
  <c r="H16" i="1" s="1"/>
  <c r="I16" i="1" s="1"/>
  <c r="J16" i="1" s="1"/>
  <c r="E17" i="1"/>
  <c r="F17" i="1" s="1"/>
  <c r="E18" i="1"/>
  <c r="F18" i="1" s="1"/>
  <c r="H18" i="1" s="1"/>
  <c r="I18" i="1" s="1"/>
  <c r="J18" i="1" s="1"/>
  <c r="E20" i="1"/>
  <c r="F20" i="1" s="1"/>
  <c r="H20" i="1" s="1"/>
  <c r="I20" i="1" s="1"/>
  <c r="J20" i="1" s="1"/>
  <c r="E21" i="1"/>
  <c r="F21" i="1" s="1"/>
  <c r="E15" i="1"/>
  <c r="F15" i="1" s="1"/>
  <c r="H15" i="1" s="1"/>
  <c r="I15" i="1" s="1"/>
  <c r="J15" i="1" s="1"/>
  <c r="E19" i="1"/>
  <c r="F19" i="1" s="1"/>
  <c r="H19" i="1" s="1"/>
  <c r="I19" i="1" s="1"/>
  <c r="J19" i="1" s="1"/>
  <c r="G22" i="1"/>
  <c r="H17" i="1" l="1"/>
  <c r="I17" i="1" s="1"/>
  <c r="J17" i="1" s="1"/>
  <c r="H21" i="1"/>
  <c r="I21" i="1" s="1"/>
  <c r="J21" i="1" s="1"/>
  <c r="G38" i="1"/>
  <c r="H14" i="1"/>
  <c r="I14" i="1" s="1"/>
  <c r="E22" i="1"/>
  <c r="F22" i="1" s="1"/>
  <c r="H22" i="1" s="1"/>
  <c r="I22" i="1" s="1"/>
  <c r="J22" i="1" s="1"/>
  <c r="D38" i="1"/>
  <c r="E39" i="1" l="1"/>
  <c r="I38" i="1"/>
  <c r="H38" i="1"/>
  <c r="F38" i="1"/>
</calcChain>
</file>

<file path=xl/sharedStrings.xml><?xml version="1.0" encoding="utf-8"?>
<sst xmlns="http://schemas.openxmlformats.org/spreadsheetml/2006/main" count="42" uniqueCount="42">
  <si>
    <t>Funcionário</t>
  </si>
  <si>
    <t>Responsável pelo Pagamento</t>
  </si>
  <si>
    <t>Diferença Não Recebida</t>
  </si>
  <si>
    <t>Regra Seguro Desemprego</t>
  </si>
  <si>
    <t>Maior R$ 1.599,62 e menor que</t>
  </si>
  <si>
    <t xml:space="preserve">Até R$ 1.599,61: multiplica-se o salário médio por 0,8 (80%) </t>
  </si>
  <si>
    <t>De R$ 1.599,62 a R$ 2.666,29: o que exceder R$ 1.599,61 será multiplicado por 0,5 (50%) e somado a R$ 1.279,69</t>
  </si>
  <si>
    <t xml:space="preserve">  Para calcular o valor do seguro-desemprego, o trabalhador deve somar o salário dos três meses antes de ser dispensado e dividir o total por três. Se o resultado da média salarial para o cálculo do seguro-desemprego for:  </t>
  </si>
  <si>
    <t>Acima de R$ 2.666,29: a parcela será de R$ 1.813,03.</t>
  </si>
  <si>
    <t>Acima de</t>
  </si>
  <si>
    <t>100% = Suspensão</t>
  </si>
  <si>
    <t>Seguro Desemprego</t>
  </si>
  <si>
    <t>Base Integral</t>
  </si>
  <si>
    <t>Aplicar</t>
  </si>
  <si>
    <t>Adicional</t>
  </si>
  <si>
    <t>50% x parcela que exceder $ 1.599,62</t>
  </si>
  <si>
    <t>Redução Jornada</t>
  </si>
  <si>
    <t>Empresa</t>
  </si>
  <si>
    <t>Governo</t>
  </si>
  <si>
    <t>Recebido</t>
  </si>
  <si>
    <t>Total Empregado</t>
  </si>
  <si>
    <t>Até</t>
  </si>
  <si>
    <t>R$</t>
  </si>
  <si>
    <t>%</t>
  </si>
  <si>
    <t>Não se aplica a:</t>
  </si>
  <si>
    <t>a)</t>
  </si>
  <si>
    <t>b)</t>
  </si>
  <si>
    <t>Importante</t>
  </si>
  <si>
    <t>Empregados de empresa com faturamento superior a R$ 4.800.000 em 2019:</t>
  </si>
  <si>
    <t>Para esta modalidade, a sugestão é preencher no campo "Redução Jornada" 70%.</t>
  </si>
  <si>
    <t>poderão optar pela redução, mas se a opção for pela Suspensão, a Empresa deverá arcar com 30% do salário e o Governo com 70% aplicado sobre o Seguro Desemprego (§5º Art. 8)</t>
  </si>
  <si>
    <t>Salário¹</t>
  </si>
  <si>
    <t>PLANILHA DE PREVISÃO PARA APURAÇÃO DOS VALORES RECEBIDOS PELOS EMPREGADOSOS - MP 936/2020</t>
  </si>
  <si>
    <t>c)</t>
  </si>
  <si>
    <t>os valores apurados podem não ser precisos, pois a planilha tem objetivo de dar uma visão para tomada de decisão</t>
  </si>
  <si>
    <t>Salário¹ - a sugestão é utilizar a média dos ultimos 3 meses, pois assim é apurado o Seguro Desemprego</t>
  </si>
  <si>
    <t>TOTAIS</t>
  </si>
  <si>
    <t>d)</t>
  </si>
  <si>
    <t>apenas as colunas B, C e D da Planilha abaixo devem ser preenchidas. As demais (em cor) são fórmulas, por isso não devem ser utilizadas</t>
  </si>
  <si>
    <t>Valor que a Empresa deixará de pagar</t>
  </si>
  <si>
    <t>Empregados com salários maiores que R$ 3.135,00 e menores que R$ 12.202,12. Estes necessitam de Acordo Coletivo (Parágrafo Único, Art. 12)</t>
  </si>
  <si>
    <t>Funcionário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</si>
</sst>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stellar"/>
      <family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43" fontId="2" fillId="0" borderId="1" xfId="0" applyNumberFormat="1" applyFont="1" applyFill="1" applyBorder="1" applyAlignment="1">
      <alignment horizontal="left"/>
    </xf>
    <xf numFmtId="43" fontId="2" fillId="0" borderId="1" xfId="0" applyNumberFormat="1" applyFont="1" applyFill="1" applyBorder="1" applyAlignment="1">
      <alignment horizontal="center"/>
    </xf>
    <xf numFmtId="43" fontId="1" fillId="0" borderId="1" xfId="0" applyNumberFormat="1" applyFont="1" applyFill="1" applyBorder="1"/>
    <xf numFmtId="9" fontId="0" fillId="0" borderId="0" xfId="2" applyFont="1"/>
    <xf numFmtId="43" fontId="0" fillId="0" borderId="0" xfId="1" applyFont="1"/>
    <xf numFmtId="43" fontId="0" fillId="0" borderId="0" xfId="1" applyFont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vertical="top"/>
    </xf>
    <xf numFmtId="43" fontId="0" fillId="0" borderId="0" xfId="1" applyFont="1" applyAlignment="1">
      <alignment horizontal="center" vertical="top"/>
    </xf>
    <xf numFmtId="0" fontId="0" fillId="0" borderId="0" xfId="0" applyAlignment="1">
      <alignment horizontal="left" wrapText="1"/>
    </xf>
    <xf numFmtId="9" fontId="1" fillId="0" borderId="1" xfId="2" applyFont="1" applyFill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3" xfId="0" applyFont="1" applyFill="1" applyBorder="1"/>
    <xf numFmtId="9" fontId="1" fillId="0" borderId="3" xfId="2" applyFont="1" applyFill="1" applyBorder="1" applyAlignment="1">
      <alignment horizontal="center"/>
    </xf>
    <xf numFmtId="43" fontId="1" fillId="0" borderId="3" xfId="0" applyNumberFormat="1" applyFont="1" applyFill="1" applyBorder="1"/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4" fillId="0" borderId="0" xfId="0" applyFo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43" fontId="0" fillId="2" borderId="1" xfId="0" applyNumberFormat="1" applyFill="1" applyBorder="1"/>
    <xf numFmtId="164" fontId="0" fillId="2" borderId="1" xfId="0" applyNumberFormat="1" applyFill="1" applyBorder="1"/>
    <xf numFmtId="10" fontId="0" fillId="2" borderId="1" xfId="2" applyNumberFormat="1" applyFont="1" applyFill="1" applyBorder="1"/>
    <xf numFmtId="2" fontId="0" fillId="2" borderId="1" xfId="0" applyNumberFormat="1" applyFill="1" applyBorder="1"/>
    <xf numFmtId="43" fontId="4" fillId="2" borderId="1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/>
    <xf numFmtId="0" fontId="4" fillId="3" borderId="11" xfId="0" applyFont="1" applyFill="1" applyBorder="1"/>
    <xf numFmtId="0" fontId="0" fillId="3" borderId="12" xfId="0" applyFill="1" applyBorder="1"/>
    <xf numFmtId="43" fontId="4" fillId="3" borderId="1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workbookViewId="0">
      <selection activeCell="E19" sqref="E19"/>
    </sheetView>
  </sheetViews>
  <sheetFormatPr defaultRowHeight="15" x14ac:dyDescent="0.25"/>
  <cols>
    <col min="1" max="1" width="2.28515625" customWidth="1"/>
    <col min="2" max="2" width="38" bestFit="1" customWidth="1"/>
    <col min="3" max="3" width="16" bestFit="1" customWidth="1"/>
    <col min="4" max="4" width="16.5703125" customWidth="1"/>
    <col min="5" max="5" width="17.42578125" bestFit="1" customWidth="1"/>
    <col min="6" max="6" width="13" customWidth="1"/>
    <col min="7" max="7" width="12.140625" customWidth="1"/>
    <col min="8" max="8" width="15" bestFit="1" customWidth="1"/>
    <col min="9" max="9" width="12.42578125" customWidth="1"/>
    <col min="256" max="256" width="35.7109375" bestFit="1" customWidth="1"/>
    <col min="259" max="260" width="10.42578125" bestFit="1" customWidth="1"/>
    <col min="261" max="261" width="9.85546875" bestFit="1" customWidth="1"/>
    <col min="262" max="262" width="9.42578125" bestFit="1" customWidth="1"/>
    <col min="263" max="263" width="11.42578125" bestFit="1" customWidth="1"/>
    <col min="264" max="264" width="23.28515625" bestFit="1" customWidth="1"/>
    <col min="512" max="512" width="35.7109375" bestFit="1" customWidth="1"/>
    <col min="515" max="516" width="10.42578125" bestFit="1" customWidth="1"/>
    <col min="517" max="517" width="9.85546875" bestFit="1" customWidth="1"/>
    <col min="518" max="518" width="9.42578125" bestFit="1" customWidth="1"/>
    <col min="519" max="519" width="11.42578125" bestFit="1" customWidth="1"/>
    <col min="520" max="520" width="23.28515625" bestFit="1" customWidth="1"/>
    <col min="768" max="768" width="35.7109375" bestFit="1" customWidth="1"/>
    <col min="771" max="772" width="10.42578125" bestFit="1" customWidth="1"/>
    <col min="773" max="773" width="9.85546875" bestFit="1" customWidth="1"/>
    <col min="774" max="774" width="9.42578125" bestFit="1" customWidth="1"/>
    <col min="775" max="775" width="11.42578125" bestFit="1" customWidth="1"/>
    <col min="776" max="776" width="23.28515625" bestFit="1" customWidth="1"/>
    <col min="1024" max="1024" width="35.7109375" bestFit="1" customWidth="1"/>
    <col min="1027" max="1028" width="10.42578125" bestFit="1" customWidth="1"/>
    <col min="1029" max="1029" width="9.85546875" bestFit="1" customWidth="1"/>
    <col min="1030" max="1030" width="9.42578125" bestFit="1" customWidth="1"/>
    <col min="1031" max="1031" width="11.42578125" bestFit="1" customWidth="1"/>
    <col min="1032" max="1032" width="23.28515625" bestFit="1" customWidth="1"/>
    <col min="1280" max="1280" width="35.7109375" bestFit="1" customWidth="1"/>
    <col min="1283" max="1284" width="10.42578125" bestFit="1" customWidth="1"/>
    <col min="1285" max="1285" width="9.85546875" bestFit="1" customWidth="1"/>
    <col min="1286" max="1286" width="9.42578125" bestFit="1" customWidth="1"/>
    <col min="1287" max="1287" width="11.42578125" bestFit="1" customWidth="1"/>
    <col min="1288" max="1288" width="23.28515625" bestFit="1" customWidth="1"/>
    <col min="1536" max="1536" width="35.7109375" bestFit="1" customWidth="1"/>
    <col min="1539" max="1540" width="10.42578125" bestFit="1" customWidth="1"/>
    <col min="1541" max="1541" width="9.85546875" bestFit="1" customWidth="1"/>
    <col min="1542" max="1542" width="9.42578125" bestFit="1" customWidth="1"/>
    <col min="1543" max="1543" width="11.42578125" bestFit="1" customWidth="1"/>
    <col min="1544" max="1544" width="23.28515625" bestFit="1" customWidth="1"/>
    <col min="1792" max="1792" width="35.7109375" bestFit="1" customWidth="1"/>
    <col min="1795" max="1796" width="10.42578125" bestFit="1" customWidth="1"/>
    <col min="1797" max="1797" width="9.85546875" bestFit="1" customWidth="1"/>
    <col min="1798" max="1798" width="9.42578125" bestFit="1" customWidth="1"/>
    <col min="1799" max="1799" width="11.42578125" bestFit="1" customWidth="1"/>
    <col min="1800" max="1800" width="23.28515625" bestFit="1" customWidth="1"/>
    <col min="2048" max="2048" width="35.7109375" bestFit="1" customWidth="1"/>
    <col min="2051" max="2052" width="10.42578125" bestFit="1" customWidth="1"/>
    <col min="2053" max="2053" width="9.85546875" bestFit="1" customWidth="1"/>
    <col min="2054" max="2054" width="9.42578125" bestFit="1" customWidth="1"/>
    <col min="2055" max="2055" width="11.42578125" bestFit="1" customWidth="1"/>
    <col min="2056" max="2056" width="23.28515625" bestFit="1" customWidth="1"/>
    <col min="2304" max="2304" width="35.7109375" bestFit="1" customWidth="1"/>
    <col min="2307" max="2308" width="10.42578125" bestFit="1" customWidth="1"/>
    <col min="2309" max="2309" width="9.85546875" bestFit="1" customWidth="1"/>
    <col min="2310" max="2310" width="9.42578125" bestFit="1" customWidth="1"/>
    <col min="2311" max="2311" width="11.42578125" bestFit="1" customWidth="1"/>
    <col min="2312" max="2312" width="23.28515625" bestFit="1" customWidth="1"/>
    <col min="2560" max="2560" width="35.7109375" bestFit="1" customWidth="1"/>
    <col min="2563" max="2564" width="10.42578125" bestFit="1" customWidth="1"/>
    <col min="2565" max="2565" width="9.85546875" bestFit="1" customWidth="1"/>
    <col min="2566" max="2566" width="9.42578125" bestFit="1" customWidth="1"/>
    <col min="2567" max="2567" width="11.42578125" bestFit="1" customWidth="1"/>
    <col min="2568" max="2568" width="23.28515625" bestFit="1" customWidth="1"/>
    <col min="2816" max="2816" width="35.7109375" bestFit="1" customWidth="1"/>
    <col min="2819" max="2820" width="10.42578125" bestFit="1" customWidth="1"/>
    <col min="2821" max="2821" width="9.85546875" bestFit="1" customWidth="1"/>
    <col min="2822" max="2822" width="9.42578125" bestFit="1" customWidth="1"/>
    <col min="2823" max="2823" width="11.42578125" bestFit="1" customWidth="1"/>
    <col min="2824" max="2824" width="23.28515625" bestFit="1" customWidth="1"/>
    <col min="3072" max="3072" width="35.7109375" bestFit="1" customWidth="1"/>
    <col min="3075" max="3076" width="10.42578125" bestFit="1" customWidth="1"/>
    <col min="3077" max="3077" width="9.85546875" bestFit="1" customWidth="1"/>
    <col min="3078" max="3078" width="9.42578125" bestFit="1" customWidth="1"/>
    <col min="3079" max="3079" width="11.42578125" bestFit="1" customWidth="1"/>
    <col min="3080" max="3080" width="23.28515625" bestFit="1" customWidth="1"/>
    <col min="3328" max="3328" width="35.7109375" bestFit="1" customWidth="1"/>
    <col min="3331" max="3332" width="10.42578125" bestFit="1" customWidth="1"/>
    <col min="3333" max="3333" width="9.85546875" bestFit="1" customWidth="1"/>
    <col min="3334" max="3334" width="9.42578125" bestFit="1" customWidth="1"/>
    <col min="3335" max="3335" width="11.42578125" bestFit="1" customWidth="1"/>
    <col min="3336" max="3336" width="23.28515625" bestFit="1" customWidth="1"/>
    <col min="3584" max="3584" width="35.7109375" bestFit="1" customWidth="1"/>
    <col min="3587" max="3588" width="10.42578125" bestFit="1" customWidth="1"/>
    <col min="3589" max="3589" width="9.85546875" bestFit="1" customWidth="1"/>
    <col min="3590" max="3590" width="9.42578125" bestFit="1" customWidth="1"/>
    <col min="3591" max="3591" width="11.42578125" bestFit="1" customWidth="1"/>
    <col min="3592" max="3592" width="23.28515625" bestFit="1" customWidth="1"/>
    <col min="3840" max="3840" width="35.7109375" bestFit="1" customWidth="1"/>
    <col min="3843" max="3844" width="10.42578125" bestFit="1" customWidth="1"/>
    <col min="3845" max="3845" width="9.85546875" bestFit="1" customWidth="1"/>
    <col min="3846" max="3846" width="9.42578125" bestFit="1" customWidth="1"/>
    <col min="3847" max="3847" width="11.42578125" bestFit="1" customWidth="1"/>
    <col min="3848" max="3848" width="23.28515625" bestFit="1" customWidth="1"/>
    <col min="4096" max="4096" width="35.7109375" bestFit="1" customWidth="1"/>
    <col min="4099" max="4100" width="10.42578125" bestFit="1" customWidth="1"/>
    <col min="4101" max="4101" width="9.85546875" bestFit="1" customWidth="1"/>
    <col min="4102" max="4102" width="9.42578125" bestFit="1" customWidth="1"/>
    <col min="4103" max="4103" width="11.42578125" bestFit="1" customWidth="1"/>
    <col min="4104" max="4104" width="23.28515625" bestFit="1" customWidth="1"/>
    <col min="4352" max="4352" width="35.7109375" bestFit="1" customWidth="1"/>
    <col min="4355" max="4356" width="10.42578125" bestFit="1" customWidth="1"/>
    <col min="4357" max="4357" width="9.85546875" bestFit="1" customWidth="1"/>
    <col min="4358" max="4358" width="9.42578125" bestFit="1" customWidth="1"/>
    <col min="4359" max="4359" width="11.42578125" bestFit="1" customWidth="1"/>
    <col min="4360" max="4360" width="23.28515625" bestFit="1" customWidth="1"/>
    <col min="4608" max="4608" width="35.7109375" bestFit="1" customWidth="1"/>
    <col min="4611" max="4612" width="10.42578125" bestFit="1" customWidth="1"/>
    <col min="4613" max="4613" width="9.85546875" bestFit="1" customWidth="1"/>
    <col min="4614" max="4614" width="9.42578125" bestFit="1" customWidth="1"/>
    <col min="4615" max="4615" width="11.42578125" bestFit="1" customWidth="1"/>
    <col min="4616" max="4616" width="23.28515625" bestFit="1" customWidth="1"/>
    <col min="4864" max="4864" width="35.7109375" bestFit="1" customWidth="1"/>
    <col min="4867" max="4868" width="10.42578125" bestFit="1" customWidth="1"/>
    <col min="4869" max="4869" width="9.85546875" bestFit="1" customWidth="1"/>
    <col min="4870" max="4870" width="9.42578125" bestFit="1" customWidth="1"/>
    <col min="4871" max="4871" width="11.42578125" bestFit="1" customWidth="1"/>
    <col min="4872" max="4872" width="23.28515625" bestFit="1" customWidth="1"/>
    <col min="5120" max="5120" width="35.7109375" bestFit="1" customWidth="1"/>
    <col min="5123" max="5124" width="10.42578125" bestFit="1" customWidth="1"/>
    <col min="5125" max="5125" width="9.85546875" bestFit="1" customWidth="1"/>
    <col min="5126" max="5126" width="9.42578125" bestFit="1" customWidth="1"/>
    <col min="5127" max="5127" width="11.42578125" bestFit="1" customWidth="1"/>
    <col min="5128" max="5128" width="23.28515625" bestFit="1" customWidth="1"/>
    <col min="5376" max="5376" width="35.7109375" bestFit="1" customWidth="1"/>
    <col min="5379" max="5380" width="10.42578125" bestFit="1" customWidth="1"/>
    <col min="5381" max="5381" width="9.85546875" bestFit="1" customWidth="1"/>
    <col min="5382" max="5382" width="9.42578125" bestFit="1" customWidth="1"/>
    <col min="5383" max="5383" width="11.42578125" bestFit="1" customWidth="1"/>
    <col min="5384" max="5384" width="23.28515625" bestFit="1" customWidth="1"/>
    <col min="5632" max="5632" width="35.7109375" bestFit="1" customWidth="1"/>
    <col min="5635" max="5636" width="10.42578125" bestFit="1" customWidth="1"/>
    <col min="5637" max="5637" width="9.85546875" bestFit="1" customWidth="1"/>
    <col min="5638" max="5638" width="9.42578125" bestFit="1" customWidth="1"/>
    <col min="5639" max="5639" width="11.42578125" bestFit="1" customWidth="1"/>
    <col min="5640" max="5640" width="23.28515625" bestFit="1" customWidth="1"/>
    <col min="5888" max="5888" width="35.7109375" bestFit="1" customWidth="1"/>
    <col min="5891" max="5892" width="10.42578125" bestFit="1" customWidth="1"/>
    <col min="5893" max="5893" width="9.85546875" bestFit="1" customWidth="1"/>
    <col min="5894" max="5894" width="9.42578125" bestFit="1" customWidth="1"/>
    <col min="5895" max="5895" width="11.42578125" bestFit="1" customWidth="1"/>
    <col min="5896" max="5896" width="23.28515625" bestFit="1" customWidth="1"/>
    <col min="6144" max="6144" width="35.7109375" bestFit="1" customWidth="1"/>
    <col min="6147" max="6148" width="10.42578125" bestFit="1" customWidth="1"/>
    <col min="6149" max="6149" width="9.85546875" bestFit="1" customWidth="1"/>
    <col min="6150" max="6150" width="9.42578125" bestFit="1" customWidth="1"/>
    <col min="6151" max="6151" width="11.42578125" bestFit="1" customWidth="1"/>
    <col min="6152" max="6152" width="23.28515625" bestFit="1" customWidth="1"/>
    <col min="6400" max="6400" width="35.7109375" bestFit="1" customWidth="1"/>
    <col min="6403" max="6404" width="10.42578125" bestFit="1" customWidth="1"/>
    <col min="6405" max="6405" width="9.85546875" bestFit="1" customWidth="1"/>
    <col min="6406" max="6406" width="9.42578125" bestFit="1" customWidth="1"/>
    <col min="6407" max="6407" width="11.42578125" bestFit="1" customWidth="1"/>
    <col min="6408" max="6408" width="23.28515625" bestFit="1" customWidth="1"/>
    <col min="6656" max="6656" width="35.7109375" bestFit="1" customWidth="1"/>
    <col min="6659" max="6660" width="10.42578125" bestFit="1" customWidth="1"/>
    <col min="6661" max="6661" width="9.85546875" bestFit="1" customWidth="1"/>
    <col min="6662" max="6662" width="9.42578125" bestFit="1" customWidth="1"/>
    <col min="6663" max="6663" width="11.42578125" bestFit="1" customWidth="1"/>
    <col min="6664" max="6664" width="23.28515625" bestFit="1" customWidth="1"/>
    <col min="6912" max="6912" width="35.7109375" bestFit="1" customWidth="1"/>
    <col min="6915" max="6916" width="10.42578125" bestFit="1" customWidth="1"/>
    <col min="6917" max="6917" width="9.85546875" bestFit="1" customWidth="1"/>
    <col min="6918" max="6918" width="9.42578125" bestFit="1" customWidth="1"/>
    <col min="6919" max="6919" width="11.42578125" bestFit="1" customWidth="1"/>
    <col min="6920" max="6920" width="23.28515625" bestFit="1" customWidth="1"/>
    <col min="7168" max="7168" width="35.7109375" bestFit="1" customWidth="1"/>
    <col min="7171" max="7172" width="10.42578125" bestFit="1" customWidth="1"/>
    <col min="7173" max="7173" width="9.85546875" bestFit="1" customWidth="1"/>
    <col min="7174" max="7174" width="9.42578125" bestFit="1" customWidth="1"/>
    <col min="7175" max="7175" width="11.42578125" bestFit="1" customWidth="1"/>
    <col min="7176" max="7176" width="23.28515625" bestFit="1" customWidth="1"/>
    <col min="7424" max="7424" width="35.7109375" bestFit="1" customWidth="1"/>
    <col min="7427" max="7428" width="10.42578125" bestFit="1" customWidth="1"/>
    <col min="7429" max="7429" width="9.85546875" bestFit="1" customWidth="1"/>
    <col min="7430" max="7430" width="9.42578125" bestFit="1" customWidth="1"/>
    <col min="7431" max="7431" width="11.42578125" bestFit="1" customWidth="1"/>
    <col min="7432" max="7432" width="23.28515625" bestFit="1" customWidth="1"/>
    <col min="7680" max="7680" width="35.7109375" bestFit="1" customWidth="1"/>
    <col min="7683" max="7684" width="10.42578125" bestFit="1" customWidth="1"/>
    <col min="7685" max="7685" width="9.85546875" bestFit="1" customWidth="1"/>
    <col min="7686" max="7686" width="9.42578125" bestFit="1" customWidth="1"/>
    <col min="7687" max="7687" width="11.42578125" bestFit="1" customWidth="1"/>
    <col min="7688" max="7688" width="23.28515625" bestFit="1" customWidth="1"/>
    <col min="7936" max="7936" width="35.7109375" bestFit="1" customWidth="1"/>
    <col min="7939" max="7940" width="10.42578125" bestFit="1" customWidth="1"/>
    <col min="7941" max="7941" width="9.85546875" bestFit="1" customWidth="1"/>
    <col min="7942" max="7942" width="9.42578125" bestFit="1" customWidth="1"/>
    <col min="7943" max="7943" width="11.42578125" bestFit="1" customWidth="1"/>
    <col min="7944" max="7944" width="23.28515625" bestFit="1" customWidth="1"/>
    <col min="8192" max="8192" width="35.7109375" bestFit="1" customWidth="1"/>
    <col min="8195" max="8196" width="10.42578125" bestFit="1" customWidth="1"/>
    <col min="8197" max="8197" width="9.85546875" bestFit="1" customWidth="1"/>
    <col min="8198" max="8198" width="9.42578125" bestFit="1" customWidth="1"/>
    <col min="8199" max="8199" width="11.42578125" bestFit="1" customWidth="1"/>
    <col min="8200" max="8200" width="23.28515625" bestFit="1" customWidth="1"/>
    <col min="8448" max="8448" width="35.7109375" bestFit="1" customWidth="1"/>
    <col min="8451" max="8452" width="10.42578125" bestFit="1" customWidth="1"/>
    <col min="8453" max="8453" width="9.85546875" bestFit="1" customWidth="1"/>
    <col min="8454" max="8454" width="9.42578125" bestFit="1" customWidth="1"/>
    <col min="8455" max="8455" width="11.42578125" bestFit="1" customWidth="1"/>
    <col min="8456" max="8456" width="23.28515625" bestFit="1" customWidth="1"/>
    <col min="8704" max="8704" width="35.7109375" bestFit="1" customWidth="1"/>
    <col min="8707" max="8708" width="10.42578125" bestFit="1" customWidth="1"/>
    <col min="8709" max="8709" width="9.85546875" bestFit="1" customWidth="1"/>
    <col min="8710" max="8710" width="9.42578125" bestFit="1" customWidth="1"/>
    <col min="8711" max="8711" width="11.42578125" bestFit="1" customWidth="1"/>
    <col min="8712" max="8712" width="23.28515625" bestFit="1" customWidth="1"/>
    <col min="8960" max="8960" width="35.7109375" bestFit="1" customWidth="1"/>
    <col min="8963" max="8964" width="10.42578125" bestFit="1" customWidth="1"/>
    <col min="8965" max="8965" width="9.85546875" bestFit="1" customWidth="1"/>
    <col min="8966" max="8966" width="9.42578125" bestFit="1" customWidth="1"/>
    <col min="8967" max="8967" width="11.42578125" bestFit="1" customWidth="1"/>
    <col min="8968" max="8968" width="23.28515625" bestFit="1" customWidth="1"/>
    <col min="9216" max="9216" width="35.7109375" bestFit="1" customWidth="1"/>
    <col min="9219" max="9220" width="10.42578125" bestFit="1" customWidth="1"/>
    <col min="9221" max="9221" width="9.85546875" bestFit="1" customWidth="1"/>
    <col min="9222" max="9222" width="9.42578125" bestFit="1" customWidth="1"/>
    <col min="9223" max="9223" width="11.42578125" bestFit="1" customWidth="1"/>
    <col min="9224" max="9224" width="23.28515625" bestFit="1" customWidth="1"/>
    <col min="9472" max="9472" width="35.7109375" bestFit="1" customWidth="1"/>
    <col min="9475" max="9476" width="10.42578125" bestFit="1" customWidth="1"/>
    <col min="9477" max="9477" width="9.85546875" bestFit="1" customWidth="1"/>
    <col min="9478" max="9478" width="9.42578125" bestFit="1" customWidth="1"/>
    <col min="9479" max="9479" width="11.42578125" bestFit="1" customWidth="1"/>
    <col min="9480" max="9480" width="23.28515625" bestFit="1" customWidth="1"/>
    <col min="9728" max="9728" width="35.7109375" bestFit="1" customWidth="1"/>
    <col min="9731" max="9732" width="10.42578125" bestFit="1" customWidth="1"/>
    <col min="9733" max="9733" width="9.85546875" bestFit="1" customWidth="1"/>
    <col min="9734" max="9734" width="9.42578125" bestFit="1" customWidth="1"/>
    <col min="9735" max="9735" width="11.42578125" bestFit="1" customWidth="1"/>
    <col min="9736" max="9736" width="23.28515625" bestFit="1" customWidth="1"/>
    <col min="9984" max="9984" width="35.7109375" bestFit="1" customWidth="1"/>
    <col min="9987" max="9988" width="10.42578125" bestFit="1" customWidth="1"/>
    <col min="9989" max="9989" width="9.85546875" bestFit="1" customWidth="1"/>
    <col min="9990" max="9990" width="9.42578125" bestFit="1" customWidth="1"/>
    <col min="9991" max="9991" width="11.42578125" bestFit="1" customWidth="1"/>
    <col min="9992" max="9992" width="23.28515625" bestFit="1" customWidth="1"/>
    <col min="10240" max="10240" width="35.7109375" bestFit="1" customWidth="1"/>
    <col min="10243" max="10244" width="10.42578125" bestFit="1" customWidth="1"/>
    <col min="10245" max="10245" width="9.85546875" bestFit="1" customWidth="1"/>
    <col min="10246" max="10246" width="9.42578125" bestFit="1" customWidth="1"/>
    <col min="10247" max="10247" width="11.42578125" bestFit="1" customWidth="1"/>
    <col min="10248" max="10248" width="23.28515625" bestFit="1" customWidth="1"/>
    <col min="10496" max="10496" width="35.7109375" bestFit="1" customWidth="1"/>
    <col min="10499" max="10500" width="10.42578125" bestFit="1" customWidth="1"/>
    <col min="10501" max="10501" width="9.85546875" bestFit="1" customWidth="1"/>
    <col min="10502" max="10502" width="9.42578125" bestFit="1" customWidth="1"/>
    <col min="10503" max="10503" width="11.42578125" bestFit="1" customWidth="1"/>
    <col min="10504" max="10504" width="23.28515625" bestFit="1" customWidth="1"/>
    <col min="10752" max="10752" width="35.7109375" bestFit="1" customWidth="1"/>
    <col min="10755" max="10756" width="10.42578125" bestFit="1" customWidth="1"/>
    <col min="10757" max="10757" width="9.85546875" bestFit="1" customWidth="1"/>
    <col min="10758" max="10758" width="9.42578125" bestFit="1" customWidth="1"/>
    <col min="10759" max="10759" width="11.42578125" bestFit="1" customWidth="1"/>
    <col min="10760" max="10760" width="23.28515625" bestFit="1" customWidth="1"/>
    <col min="11008" max="11008" width="35.7109375" bestFit="1" customWidth="1"/>
    <col min="11011" max="11012" width="10.42578125" bestFit="1" customWidth="1"/>
    <col min="11013" max="11013" width="9.85546875" bestFit="1" customWidth="1"/>
    <col min="11014" max="11014" width="9.42578125" bestFit="1" customWidth="1"/>
    <col min="11015" max="11015" width="11.42578125" bestFit="1" customWidth="1"/>
    <col min="11016" max="11016" width="23.28515625" bestFit="1" customWidth="1"/>
    <col min="11264" max="11264" width="35.7109375" bestFit="1" customWidth="1"/>
    <col min="11267" max="11268" width="10.42578125" bestFit="1" customWidth="1"/>
    <col min="11269" max="11269" width="9.85546875" bestFit="1" customWidth="1"/>
    <col min="11270" max="11270" width="9.42578125" bestFit="1" customWidth="1"/>
    <col min="11271" max="11271" width="11.42578125" bestFit="1" customWidth="1"/>
    <col min="11272" max="11272" width="23.28515625" bestFit="1" customWidth="1"/>
    <col min="11520" max="11520" width="35.7109375" bestFit="1" customWidth="1"/>
    <col min="11523" max="11524" width="10.42578125" bestFit="1" customWidth="1"/>
    <col min="11525" max="11525" width="9.85546875" bestFit="1" customWidth="1"/>
    <col min="11526" max="11526" width="9.42578125" bestFit="1" customWidth="1"/>
    <col min="11527" max="11527" width="11.42578125" bestFit="1" customWidth="1"/>
    <col min="11528" max="11528" width="23.28515625" bestFit="1" customWidth="1"/>
    <col min="11776" max="11776" width="35.7109375" bestFit="1" customWidth="1"/>
    <col min="11779" max="11780" width="10.42578125" bestFit="1" customWidth="1"/>
    <col min="11781" max="11781" width="9.85546875" bestFit="1" customWidth="1"/>
    <col min="11782" max="11782" width="9.42578125" bestFit="1" customWidth="1"/>
    <col min="11783" max="11783" width="11.42578125" bestFit="1" customWidth="1"/>
    <col min="11784" max="11784" width="23.28515625" bestFit="1" customWidth="1"/>
    <col min="12032" max="12032" width="35.7109375" bestFit="1" customWidth="1"/>
    <col min="12035" max="12036" width="10.42578125" bestFit="1" customWidth="1"/>
    <col min="12037" max="12037" width="9.85546875" bestFit="1" customWidth="1"/>
    <col min="12038" max="12038" width="9.42578125" bestFit="1" customWidth="1"/>
    <col min="12039" max="12039" width="11.42578125" bestFit="1" customWidth="1"/>
    <col min="12040" max="12040" width="23.28515625" bestFit="1" customWidth="1"/>
    <col min="12288" max="12288" width="35.7109375" bestFit="1" customWidth="1"/>
    <col min="12291" max="12292" width="10.42578125" bestFit="1" customWidth="1"/>
    <col min="12293" max="12293" width="9.85546875" bestFit="1" customWidth="1"/>
    <col min="12294" max="12294" width="9.42578125" bestFit="1" customWidth="1"/>
    <col min="12295" max="12295" width="11.42578125" bestFit="1" customWidth="1"/>
    <col min="12296" max="12296" width="23.28515625" bestFit="1" customWidth="1"/>
    <col min="12544" max="12544" width="35.7109375" bestFit="1" customWidth="1"/>
    <col min="12547" max="12548" width="10.42578125" bestFit="1" customWidth="1"/>
    <col min="12549" max="12549" width="9.85546875" bestFit="1" customWidth="1"/>
    <col min="12550" max="12550" width="9.42578125" bestFit="1" customWidth="1"/>
    <col min="12551" max="12551" width="11.42578125" bestFit="1" customWidth="1"/>
    <col min="12552" max="12552" width="23.28515625" bestFit="1" customWidth="1"/>
    <col min="12800" max="12800" width="35.7109375" bestFit="1" customWidth="1"/>
    <col min="12803" max="12804" width="10.42578125" bestFit="1" customWidth="1"/>
    <col min="12805" max="12805" width="9.85546875" bestFit="1" customWidth="1"/>
    <col min="12806" max="12806" width="9.42578125" bestFit="1" customWidth="1"/>
    <col min="12807" max="12807" width="11.42578125" bestFit="1" customWidth="1"/>
    <col min="12808" max="12808" width="23.28515625" bestFit="1" customWidth="1"/>
    <col min="13056" max="13056" width="35.7109375" bestFit="1" customWidth="1"/>
    <col min="13059" max="13060" width="10.42578125" bestFit="1" customWidth="1"/>
    <col min="13061" max="13061" width="9.85546875" bestFit="1" customWidth="1"/>
    <col min="13062" max="13062" width="9.42578125" bestFit="1" customWidth="1"/>
    <col min="13063" max="13063" width="11.42578125" bestFit="1" customWidth="1"/>
    <col min="13064" max="13064" width="23.28515625" bestFit="1" customWidth="1"/>
    <col min="13312" max="13312" width="35.7109375" bestFit="1" customWidth="1"/>
    <col min="13315" max="13316" width="10.42578125" bestFit="1" customWidth="1"/>
    <col min="13317" max="13317" width="9.85546875" bestFit="1" customWidth="1"/>
    <col min="13318" max="13318" width="9.42578125" bestFit="1" customWidth="1"/>
    <col min="13319" max="13319" width="11.42578125" bestFit="1" customWidth="1"/>
    <col min="13320" max="13320" width="23.28515625" bestFit="1" customWidth="1"/>
    <col min="13568" max="13568" width="35.7109375" bestFit="1" customWidth="1"/>
    <col min="13571" max="13572" width="10.42578125" bestFit="1" customWidth="1"/>
    <col min="13573" max="13573" width="9.85546875" bestFit="1" customWidth="1"/>
    <col min="13574" max="13574" width="9.42578125" bestFit="1" customWidth="1"/>
    <col min="13575" max="13575" width="11.42578125" bestFit="1" customWidth="1"/>
    <col min="13576" max="13576" width="23.28515625" bestFit="1" customWidth="1"/>
    <col min="13824" max="13824" width="35.7109375" bestFit="1" customWidth="1"/>
    <col min="13827" max="13828" width="10.42578125" bestFit="1" customWidth="1"/>
    <col min="13829" max="13829" width="9.85546875" bestFit="1" customWidth="1"/>
    <col min="13830" max="13830" width="9.42578125" bestFit="1" customWidth="1"/>
    <col min="13831" max="13831" width="11.42578125" bestFit="1" customWidth="1"/>
    <col min="13832" max="13832" width="23.28515625" bestFit="1" customWidth="1"/>
    <col min="14080" max="14080" width="35.7109375" bestFit="1" customWidth="1"/>
    <col min="14083" max="14084" width="10.42578125" bestFit="1" customWidth="1"/>
    <col min="14085" max="14085" width="9.85546875" bestFit="1" customWidth="1"/>
    <col min="14086" max="14086" width="9.42578125" bestFit="1" customWidth="1"/>
    <col min="14087" max="14087" width="11.42578125" bestFit="1" customWidth="1"/>
    <col min="14088" max="14088" width="23.28515625" bestFit="1" customWidth="1"/>
    <col min="14336" max="14336" width="35.7109375" bestFit="1" customWidth="1"/>
    <col min="14339" max="14340" width="10.42578125" bestFit="1" customWidth="1"/>
    <col min="14341" max="14341" width="9.85546875" bestFit="1" customWidth="1"/>
    <col min="14342" max="14342" width="9.42578125" bestFit="1" customWidth="1"/>
    <col min="14343" max="14343" width="11.42578125" bestFit="1" customWidth="1"/>
    <col min="14344" max="14344" width="23.28515625" bestFit="1" customWidth="1"/>
    <col min="14592" max="14592" width="35.7109375" bestFit="1" customWidth="1"/>
    <col min="14595" max="14596" width="10.42578125" bestFit="1" customWidth="1"/>
    <col min="14597" max="14597" width="9.85546875" bestFit="1" customWidth="1"/>
    <col min="14598" max="14598" width="9.42578125" bestFit="1" customWidth="1"/>
    <col min="14599" max="14599" width="11.42578125" bestFit="1" customWidth="1"/>
    <col min="14600" max="14600" width="23.28515625" bestFit="1" customWidth="1"/>
    <col min="14848" max="14848" width="35.7109375" bestFit="1" customWidth="1"/>
    <col min="14851" max="14852" width="10.42578125" bestFit="1" customWidth="1"/>
    <col min="14853" max="14853" width="9.85546875" bestFit="1" customWidth="1"/>
    <col min="14854" max="14854" width="9.42578125" bestFit="1" customWidth="1"/>
    <col min="14855" max="14855" width="11.42578125" bestFit="1" customWidth="1"/>
    <col min="14856" max="14856" width="23.28515625" bestFit="1" customWidth="1"/>
    <col min="15104" max="15104" width="35.7109375" bestFit="1" customWidth="1"/>
    <col min="15107" max="15108" width="10.42578125" bestFit="1" customWidth="1"/>
    <col min="15109" max="15109" width="9.85546875" bestFit="1" customWidth="1"/>
    <col min="15110" max="15110" width="9.42578125" bestFit="1" customWidth="1"/>
    <col min="15111" max="15111" width="11.42578125" bestFit="1" customWidth="1"/>
    <col min="15112" max="15112" width="23.28515625" bestFit="1" customWidth="1"/>
    <col min="15360" max="15360" width="35.7109375" bestFit="1" customWidth="1"/>
    <col min="15363" max="15364" width="10.42578125" bestFit="1" customWidth="1"/>
    <col min="15365" max="15365" width="9.85546875" bestFit="1" customWidth="1"/>
    <col min="15366" max="15366" width="9.42578125" bestFit="1" customWidth="1"/>
    <col min="15367" max="15367" width="11.42578125" bestFit="1" customWidth="1"/>
    <col min="15368" max="15368" width="23.28515625" bestFit="1" customWidth="1"/>
    <col min="15616" max="15616" width="35.7109375" bestFit="1" customWidth="1"/>
    <col min="15619" max="15620" width="10.42578125" bestFit="1" customWidth="1"/>
    <col min="15621" max="15621" width="9.85546875" bestFit="1" customWidth="1"/>
    <col min="15622" max="15622" width="9.42578125" bestFit="1" customWidth="1"/>
    <col min="15623" max="15623" width="11.42578125" bestFit="1" customWidth="1"/>
    <col min="15624" max="15624" width="23.28515625" bestFit="1" customWidth="1"/>
    <col min="15872" max="15872" width="35.7109375" bestFit="1" customWidth="1"/>
    <col min="15875" max="15876" width="10.42578125" bestFit="1" customWidth="1"/>
    <col min="15877" max="15877" width="9.85546875" bestFit="1" customWidth="1"/>
    <col min="15878" max="15878" width="9.42578125" bestFit="1" customWidth="1"/>
    <col min="15879" max="15879" width="11.42578125" bestFit="1" customWidth="1"/>
    <col min="15880" max="15880" width="23.28515625" bestFit="1" customWidth="1"/>
    <col min="16128" max="16128" width="35.7109375" bestFit="1" customWidth="1"/>
    <col min="16131" max="16132" width="10.42578125" bestFit="1" customWidth="1"/>
    <col min="16133" max="16133" width="9.85546875" bestFit="1" customWidth="1"/>
    <col min="16134" max="16134" width="9.42578125" bestFit="1" customWidth="1"/>
    <col min="16135" max="16135" width="11.42578125" bestFit="1" customWidth="1"/>
    <col min="16136" max="16136" width="23.28515625" bestFit="1" customWidth="1"/>
  </cols>
  <sheetData>
    <row r="1" spans="1:10" ht="18.75" x14ac:dyDescent="0.3">
      <c r="A1" s="16" t="s">
        <v>32</v>
      </c>
    </row>
    <row r="3" spans="1:10" x14ac:dyDescent="0.25">
      <c r="A3" s="15" t="s">
        <v>27</v>
      </c>
    </row>
    <row r="4" spans="1:10" x14ac:dyDescent="0.25">
      <c r="A4" t="s">
        <v>24</v>
      </c>
    </row>
    <row r="5" spans="1:10" x14ac:dyDescent="0.25">
      <c r="A5" t="s">
        <v>25</v>
      </c>
      <c r="B5" t="s">
        <v>40</v>
      </c>
    </row>
    <row r="6" spans="1:10" x14ac:dyDescent="0.25">
      <c r="A6" t="s">
        <v>28</v>
      </c>
    </row>
    <row r="7" spans="1:10" x14ac:dyDescent="0.25">
      <c r="A7" t="s">
        <v>26</v>
      </c>
      <c r="B7" t="s">
        <v>30</v>
      </c>
    </row>
    <row r="8" spans="1:10" x14ac:dyDescent="0.25">
      <c r="B8" t="s">
        <v>29</v>
      </c>
    </row>
    <row r="9" spans="1:10" x14ac:dyDescent="0.25">
      <c r="A9" t="s">
        <v>33</v>
      </c>
      <c r="B9" t="s">
        <v>34</v>
      </c>
    </row>
    <row r="10" spans="1:10" x14ac:dyDescent="0.25">
      <c r="A10" t="s">
        <v>37</v>
      </c>
      <c r="B10" t="s">
        <v>38</v>
      </c>
    </row>
    <row r="12" spans="1:10" ht="14.45" customHeight="1" x14ac:dyDescent="0.25">
      <c r="A12" s="43" t="s">
        <v>0</v>
      </c>
      <c r="B12" s="43"/>
      <c r="C12" s="20" t="s">
        <v>16</v>
      </c>
      <c r="D12" s="43" t="s">
        <v>31</v>
      </c>
      <c r="E12" s="21" t="s">
        <v>11</v>
      </c>
      <c r="F12" s="44" t="s">
        <v>1</v>
      </c>
      <c r="G12" s="44"/>
      <c r="H12" s="22" t="s">
        <v>20</v>
      </c>
      <c r="I12" s="42" t="s">
        <v>2</v>
      </c>
      <c r="J12" s="42"/>
    </row>
    <row r="13" spans="1:10" s="1" customFormat="1" x14ac:dyDescent="0.25">
      <c r="A13" s="43"/>
      <c r="B13" s="43"/>
      <c r="C13" s="20" t="s">
        <v>10</v>
      </c>
      <c r="D13" s="43"/>
      <c r="E13" s="20" t="s">
        <v>12</v>
      </c>
      <c r="F13" s="20" t="s">
        <v>18</v>
      </c>
      <c r="G13" s="20" t="s">
        <v>17</v>
      </c>
      <c r="H13" s="20" t="s">
        <v>19</v>
      </c>
      <c r="I13" s="23" t="s">
        <v>22</v>
      </c>
      <c r="J13" s="20" t="s">
        <v>23</v>
      </c>
    </row>
    <row r="14" spans="1:10" x14ac:dyDescent="0.25">
      <c r="A14" s="38">
        <v>1</v>
      </c>
      <c r="B14" s="17" t="s">
        <v>41</v>
      </c>
      <c r="C14" s="18">
        <v>1</v>
      </c>
      <c r="D14" s="19">
        <v>1560</v>
      </c>
      <c r="E14" s="31">
        <f t="shared" ref="E14:E22" si="0">IF(D14&lt;$C$51,D14*$D$51,IF(D14&gt;$C$53,$D$53,$E$52+(D14-$C$51)*0.5))</f>
        <v>1248</v>
      </c>
      <c r="F14" s="31">
        <f>E14*C14</f>
        <v>1248</v>
      </c>
      <c r="G14" s="31">
        <f>(1-C14)*D14</f>
        <v>0</v>
      </c>
      <c r="H14" s="31">
        <f>F14+G14</f>
        <v>1248</v>
      </c>
      <c r="I14" s="32">
        <f>H14-D14</f>
        <v>-312</v>
      </c>
      <c r="J14" s="33">
        <f>IF(I14&lt;&gt;0,I14/D14,)</f>
        <v>-0.2</v>
      </c>
    </row>
    <row r="15" spans="1:10" x14ac:dyDescent="0.25">
      <c r="A15" s="38">
        <v>2</v>
      </c>
      <c r="B15" s="9"/>
      <c r="C15" s="14"/>
      <c r="D15" s="2"/>
      <c r="E15" s="31">
        <f t="shared" si="0"/>
        <v>0</v>
      </c>
      <c r="F15" s="31">
        <f>E15*C15</f>
        <v>0</v>
      </c>
      <c r="G15" s="31">
        <f t="shared" ref="G15:G22" si="1">(1-C15)*D15</f>
        <v>0</v>
      </c>
      <c r="H15" s="31">
        <f t="shared" ref="H15:H22" si="2">F15+G15</f>
        <v>0</v>
      </c>
      <c r="I15" s="32">
        <f t="shared" ref="I15:I37" si="3">H15-D15</f>
        <v>0</v>
      </c>
      <c r="J15" s="33">
        <f t="shared" ref="J15:J37" si="4">IF(I15&lt;&gt;0,I15/D15,)</f>
        <v>0</v>
      </c>
    </row>
    <row r="16" spans="1:10" x14ac:dyDescent="0.25">
      <c r="A16" s="38">
        <v>3</v>
      </c>
      <c r="B16" s="9"/>
      <c r="C16" s="14"/>
      <c r="D16" s="2"/>
      <c r="E16" s="31">
        <f t="shared" si="0"/>
        <v>0</v>
      </c>
      <c r="F16" s="31">
        <f t="shared" ref="F16:F22" si="5">E16*C16</f>
        <v>0</v>
      </c>
      <c r="G16" s="31">
        <f t="shared" si="1"/>
        <v>0</v>
      </c>
      <c r="H16" s="31">
        <f t="shared" si="2"/>
        <v>0</v>
      </c>
      <c r="I16" s="32">
        <f t="shared" si="3"/>
        <v>0</v>
      </c>
      <c r="J16" s="33">
        <f t="shared" si="4"/>
        <v>0</v>
      </c>
    </row>
    <row r="17" spans="1:10" x14ac:dyDescent="0.25">
      <c r="A17" s="38">
        <v>4</v>
      </c>
      <c r="B17" s="9"/>
      <c r="C17" s="14"/>
      <c r="D17" s="2"/>
      <c r="E17" s="31">
        <f t="shared" si="0"/>
        <v>0</v>
      </c>
      <c r="F17" s="31">
        <f t="shared" si="5"/>
        <v>0</v>
      </c>
      <c r="G17" s="31">
        <f t="shared" si="1"/>
        <v>0</v>
      </c>
      <c r="H17" s="31">
        <f t="shared" si="2"/>
        <v>0</v>
      </c>
      <c r="I17" s="32">
        <f t="shared" si="3"/>
        <v>0</v>
      </c>
      <c r="J17" s="33">
        <f t="shared" si="4"/>
        <v>0</v>
      </c>
    </row>
    <row r="18" spans="1:10" x14ac:dyDescent="0.25">
      <c r="A18" s="38">
        <v>5</v>
      </c>
      <c r="B18" s="9"/>
      <c r="C18" s="14"/>
      <c r="D18" s="2"/>
      <c r="E18" s="31">
        <f t="shared" si="0"/>
        <v>0</v>
      </c>
      <c r="F18" s="31">
        <f t="shared" si="5"/>
        <v>0</v>
      </c>
      <c r="G18" s="31">
        <f t="shared" si="1"/>
        <v>0</v>
      </c>
      <c r="H18" s="31">
        <f t="shared" si="2"/>
        <v>0</v>
      </c>
      <c r="I18" s="32">
        <f t="shared" si="3"/>
        <v>0</v>
      </c>
      <c r="J18" s="33">
        <f t="shared" si="4"/>
        <v>0</v>
      </c>
    </row>
    <row r="19" spans="1:10" x14ac:dyDescent="0.25">
      <c r="A19" s="38">
        <v>6</v>
      </c>
      <c r="B19" s="9"/>
      <c r="C19" s="14"/>
      <c r="D19" s="2"/>
      <c r="E19" s="31">
        <f t="shared" si="0"/>
        <v>0</v>
      </c>
      <c r="F19" s="31">
        <f t="shared" si="5"/>
        <v>0</v>
      </c>
      <c r="G19" s="31">
        <f t="shared" si="1"/>
        <v>0</v>
      </c>
      <c r="H19" s="31">
        <f t="shared" si="2"/>
        <v>0</v>
      </c>
      <c r="I19" s="32">
        <f t="shared" si="3"/>
        <v>0</v>
      </c>
      <c r="J19" s="33">
        <f t="shared" si="4"/>
        <v>0</v>
      </c>
    </row>
    <row r="20" spans="1:10" x14ac:dyDescent="0.25">
      <c r="A20" s="38">
        <v>7</v>
      </c>
      <c r="B20" s="9"/>
      <c r="C20" s="14"/>
      <c r="D20" s="2"/>
      <c r="E20" s="31">
        <f t="shared" si="0"/>
        <v>0</v>
      </c>
      <c r="F20" s="31">
        <f t="shared" si="5"/>
        <v>0</v>
      </c>
      <c r="G20" s="31">
        <f t="shared" si="1"/>
        <v>0</v>
      </c>
      <c r="H20" s="31">
        <f t="shared" si="2"/>
        <v>0</v>
      </c>
      <c r="I20" s="32">
        <f t="shared" si="3"/>
        <v>0</v>
      </c>
      <c r="J20" s="33">
        <f t="shared" si="4"/>
        <v>0</v>
      </c>
    </row>
    <row r="21" spans="1:10" x14ac:dyDescent="0.25">
      <c r="A21" s="38">
        <v>8</v>
      </c>
      <c r="B21" s="9"/>
      <c r="C21" s="14"/>
      <c r="D21" s="2"/>
      <c r="E21" s="31">
        <f t="shared" si="0"/>
        <v>0</v>
      </c>
      <c r="F21" s="31">
        <f t="shared" si="5"/>
        <v>0</v>
      </c>
      <c r="G21" s="31">
        <f t="shared" si="1"/>
        <v>0</v>
      </c>
      <c r="H21" s="31">
        <f t="shared" si="2"/>
        <v>0</v>
      </c>
      <c r="I21" s="32">
        <f t="shared" si="3"/>
        <v>0</v>
      </c>
      <c r="J21" s="33">
        <f t="shared" si="4"/>
        <v>0</v>
      </c>
    </row>
    <row r="22" spans="1:10" x14ac:dyDescent="0.25">
      <c r="A22" s="38">
        <v>9</v>
      </c>
      <c r="B22" s="9"/>
      <c r="C22" s="14"/>
      <c r="D22" s="2"/>
      <c r="E22" s="31">
        <f t="shared" si="0"/>
        <v>0</v>
      </c>
      <c r="F22" s="31">
        <f t="shared" si="5"/>
        <v>0</v>
      </c>
      <c r="G22" s="31">
        <f t="shared" si="1"/>
        <v>0</v>
      </c>
      <c r="H22" s="31">
        <f t="shared" si="2"/>
        <v>0</v>
      </c>
      <c r="I22" s="32">
        <f t="shared" si="3"/>
        <v>0</v>
      </c>
      <c r="J22" s="33">
        <f t="shared" si="4"/>
        <v>0</v>
      </c>
    </row>
    <row r="23" spans="1:10" x14ac:dyDescent="0.25">
      <c r="A23" s="38">
        <v>10</v>
      </c>
      <c r="B23" s="9"/>
      <c r="C23" s="14"/>
      <c r="D23" s="2"/>
      <c r="E23" s="31"/>
      <c r="F23" s="34"/>
      <c r="G23" s="31"/>
      <c r="H23" s="31"/>
      <c r="I23" s="32">
        <f t="shared" si="3"/>
        <v>0</v>
      </c>
      <c r="J23" s="33">
        <f t="shared" si="4"/>
        <v>0</v>
      </c>
    </row>
    <row r="24" spans="1:10" x14ac:dyDescent="0.25">
      <c r="A24" s="38">
        <v>11</v>
      </c>
      <c r="B24" s="8"/>
      <c r="C24" s="13"/>
      <c r="D24" s="4"/>
      <c r="E24" s="31"/>
      <c r="F24" s="22"/>
      <c r="G24" s="31"/>
      <c r="H24" s="31"/>
      <c r="I24" s="32">
        <f t="shared" si="3"/>
        <v>0</v>
      </c>
      <c r="J24" s="33">
        <f t="shared" si="4"/>
        <v>0</v>
      </c>
    </row>
    <row r="25" spans="1:10" x14ac:dyDescent="0.25">
      <c r="A25" s="38">
        <v>12</v>
      </c>
      <c r="B25" s="9"/>
      <c r="C25" s="14"/>
      <c r="D25" s="3"/>
      <c r="E25" s="31"/>
      <c r="F25" s="34"/>
      <c r="G25" s="31"/>
      <c r="H25" s="31"/>
      <c r="I25" s="32">
        <f t="shared" si="3"/>
        <v>0</v>
      </c>
      <c r="J25" s="33">
        <f t="shared" si="4"/>
        <v>0</v>
      </c>
    </row>
    <row r="26" spans="1:10" x14ac:dyDescent="0.25">
      <c r="A26" s="38">
        <v>13</v>
      </c>
      <c r="B26" s="9"/>
      <c r="C26" s="14"/>
      <c r="D26" s="4"/>
      <c r="E26" s="31"/>
      <c r="F26" s="34"/>
      <c r="G26" s="31"/>
      <c r="H26" s="31"/>
      <c r="I26" s="32">
        <f t="shared" si="3"/>
        <v>0</v>
      </c>
      <c r="J26" s="33">
        <f t="shared" si="4"/>
        <v>0</v>
      </c>
    </row>
    <row r="27" spans="1:10" x14ac:dyDescent="0.25">
      <c r="A27" s="38">
        <v>14</v>
      </c>
      <c r="B27" s="9"/>
      <c r="C27" s="14"/>
      <c r="D27" s="4"/>
      <c r="E27" s="31"/>
      <c r="F27" s="22"/>
      <c r="G27" s="31"/>
      <c r="H27" s="31"/>
      <c r="I27" s="32">
        <f t="shared" si="3"/>
        <v>0</v>
      </c>
      <c r="J27" s="33">
        <f t="shared" si="4"/>
        <v>0</v>
      </c>
    </row>
    <row r="28" spans="1:10" x14ac:dyDescent="0.25">
      <c r="A28" s="38">
        <v>15</v>
      </c>
      <c r="B28" s="9"/>
      <c r="C28" s="14"/>
      <c r="D28" s="4"/>
      <c r="E28" s="31"/>
      <c r="F28" s="22"/>
      <c r="G28" s="31"/>
      <c r="H28" s="31"/>
      <c r="I28" s="32">
        <f t="shared" si="3"/>
        <v>0</v>
      </c>
      <c r="J28" s="33">
        <f t="shared" si="4"/>
        <v>0</v>
      </c>
    </row>
    <row r="29" spans="1:10" x14ac:dyDescent="0.25">
      <c r="A29" s="38">
        <v>16</v>
      </c>
      <c r="B29" s="9"/>
      <c r="C29" s="14"/>
      <c r="D29" s="2"/>
      <c r="E29" s="31"/>
      <c r="F29" s="34"/>
      <c r="G29" s="31"/>
      <c r="H29" s="31"/>
      <c r="I29" s="32">
        <f t="shared" si="3"/>
        <v>0</v>
      </c>
      <c r="J29" s="33">
        <f t="shared" si="4"/>
        <v>0</v>
      </c>
    </row>
    <row r="30" spans="1:10" x14ac:dyDescent="0.25">
      <c r="A30" s="38">
        <v>17</v>
      </c>
      <c r="B30" s="9"/>
      <c r="C30" s="14"/>
      <c r="D30" s="2"/>
      <c r="E30" s="31"/>
      <c r="F30" s="34"/>
      <c r="G30" s="31"/>
      <c r="H30" s="31"/>
      <c r="I30" s="32">
        <f t="shared" si="3"/>
        <v>0</v>
      </c>
      <c r="J30" s="33">
        <f t="shared" si="4"/>
        <v>0</v>
      </c>
    </row>
    <row r="31" spans="1:10" x14ac:dyDescent="0.25">
      <c r="A31" s="38">
        <v>18</v>
      </c>
      <c r="B31" s="9"/>
      <c r="C31" s="14"/>
      <c r="D31" s="2"/>
      <c r="E31" s="31"/>
      <c r="F31" s="34"/>
      <c r="G31" s="31"/>
      <c r="H31" s="31"/>
      <c r="I31" s="32"/>
      <c r="J31" s="33"/>
    </row>
    <row r="32" spans="1:10" x14ac:dyDescent="0.25">
      <c r="A32" s="38">
        <v>19</v>
      </c>
      <c r="B32" s="9"/>
      <c r="C32" s="14"/>
      <c r="D32" s="2"/>
      <c r="E32" s="31"/>
      <c r="F32" s="34"/>
      <c r="G32" s="31"/>
      <c r="H32" s="31"/>
      <c r="I32" s="32"/>
      <c r="J32" s="33"/>
    </row>
    <row r="33" spans="1:10" x14ac:dyDescent="0.25">
      <c r="A33" s="38">
        <v>20</v>
      </c>
      <c r="B33" s="9"/>
      <c r="C33" s="14"/>
      <c r="D33" s="2"/>
      <c r="E33" s="31"/>
      <c r="F33" s="34"/>
      <c r="G33" s="31"/>
      <c r="H33" s="31"/>
      <c r="I33" s="32"/>
      <c r="J33" s="33"/>
    </row>
    <row r="34" spans="1:10" x14ac:dyDescent="0.25">
      <c r="A34" s="38">
        <v>21</v>
      </c>
      <c r="B34" s="9"/>
      <c r="C34" s="14"/>
      <c r="D34" s="2"/>
      <c r="E34" s="31"/>
      <c r="F34" s="34"/>
      <c r="G34" s="31"/>
      <c r="H34" s="31"/>
      <c r="I34" s="32"/>
      <c r="J34" s="33"/>
    </row>
    <row r="35" spans="1:10" x14ac:dyDescent="0.25">
      <c r="A35" s="38">
        <v>22</v>
      </c>
      <c r="B35" s="9"/>
      <c r="C35" s="14"/>
      <c r="D35" s="2"/>
      <c r="E35" s="31"/>
      <c r="F35" s="34"/>
      <c r="G35" s="31"/>
      <c r="H35" s="31"/>
      <c r="I35" s="32"/>
      <c r="J35" s="33"/>
    </row>
    <row r="36" spans="1:10" x14ac:dyDescent="0.25">
      <c r="A36" s="38">
        <v>23</v>
      </c>
      <c r="B36" s="8"/>
      <c r="C36" s="13"/>
      <c r="D36" s="4"/>
      <c r="E36" s="31"/>
      <c r="F36" s="22"/>
      <c r="G36" s="31"/>
      <c r="H36" s="31"/>
      <c r="I36" s="32">
        <f t="shared" si="3"/>
        <v>0</v>
      </c>
      <c r="J36" s="33">
        <f t="shared" si="4"/>
        <v>0</v>
      </c>
    </row>
    <row r="37" spans="1:10" x14ac:dyDescent="0.25">
      <c r="A37" s="38">
        <v>24</v>
      </c>
      <c r="B37" s="8"/>
      <c r="C37" s="13"/>
      <c r="D37" s="4"/>
      <c r="E37" s="31"/>
      <c r="F37" s="31"/>
      <c r="G37" s="31"/>
      <c r="H37" s="31"/>
      <c r="I37" s="32">
        <f t="shared" si="3"/>
        <v>0</v>
      </c>
      <c r="J37" s="33">
        <f t="shared" si="4"/>
        <v>0</v>
      </c>
    </row>
    <row r="38" spans="1:10" x14ac:dyDescent="0.25">
      <c r="B38" s="48" t="s">
        <v>36</v>
      </c>
      <c r="C38" s="49"/>
      <c r="D38" s="35">
        <f>SUM(D14:D37)</f>
        <v>1560</v>
      </c>
      <c r="E38" s="35"/>
      <c r="F38" s="35">
        <f>SUM(F14:F37)</f>
        <v>1248</v>
      </c>
      <c r="G38" s="35">
        <f>SUM(G14:G37)</f>
        <v>0</v>
      </c>
      <c r="H38" s="35">
        <f>SUM(H14:H37)</f>
        <v>1248</v>
      </c>
      <c r="I38" s="36">
        <f>SUM(I14:I37)</f>
        <v>-312</v>
      </c>
      <c r="J38" s="37"/>
    </row>
    <row r="39" spans="1:10" x14ac:dyDescent="0.25">
      <c r="B39" s="39" t="s">
        <v>39</v>
      </c>
      <c r="C39" s="40"/>
      <c r="D39" s="40"/>
      <c r="E39" s="41">
        <f>D38-G38</f>
        <v>1560</v>
      </c>
    </row>
    <row r="41" spans="1:10" x14ac:dyDescent="0.25">
      <c r="B41" t="s">
        <v>35</v>
      </c>
    </row>
    <row r="43" spans="1:10" x14ac:dyDescent="0.25">
      <c r="B43" s="24" t="s">
        <v>3</v>
      </c>
    </row>
    <row r="44" spans="1:10" ht="28.9" customHeight="1" x14ac:dyDescent="0.25">
      <c r="B44" s="45" t="s">
        <v>7</v>
      </c>
      <c r="C44" s="46"/>
      <c r="D44" s="46"/>
      <c r="E44" s="46"/>
      <c r="F44" s="47"/>
    </row>
    <row r="45" spans="1:10" ht="4.9000000000000004" customHeight="1" x14ac:dyDescent="0.25">
      <c r="B45" s="25"/>
      <c r="C45" s="26"/>
      <c r="D45" s="26"/>
      <c r="E45" s="26"/>
      <c r="F45" s="27"/>
    </row>
    <row r="46" spans="1:10" x14ac:dyDescent="0.25">
      <c r="B46" s="25" t="s">
        <v>5</v>
      </c>
      <c r="C46" s="26"/>
      <c r="D46" s="26"/>
      <c r="E46" s="26"/>
      <c r="F46" s="27"/>
    </row>
    <row r="47" spans="1:10" x14ac:dyDescent="0.25">
      <c r="B47" s="25" t="s">
        <v>6</v>
      </c>
      <c r="C47" s="26"/>
      <c r="D47" s="26"/>
      <c r="E47" s="26"/>
      <c r="F47" s="27"/>
    </row>
    <row r="48" spans="1:10" x14ac:dyDescent="0.25">
      <c r="B48" s="28" t="s">
        <v>8</v>
      </c>
      <c r="C48" s="29"/>
      <c r="D48" s="29"/>
      <c r="E48" s="29"/>
      <c r="F48" s="30"/>
    </row>
    <row r="50" spans="2:5" hidden="1" x14ac:dyDescent="0.25">
      <c r="D50" s="1" t="s">
        <v>13</v>
      </c>
      <c r="E50" s="1" t="s">
        <v>14</v>
      </c>
    </row>
    <row r="51" spans="2:5" hidden="1" x14ac:dyDescent="0.25">
      <c r="B51" t="s">
        <v>21</v>
      </c>
      <c r="C51" s="7">
        <v>1599.62</v>
      </c>
      <c r="D51" s="5">
        <v>0.8</v>
      </c>
      <c r="E51">
        <v>0</v>
      </c>
    </row>
    <row r="52" spans="2:5" ht="45" hidden="1" x14ac:dyDescent="0.25">
      <c r="B52" s="10" t="s">
        <v>4</v>
      </c>
      <c r="C52" s="11">
        <v>2666.29</v>
      </c>
      <c r="D52" s="12" t="s">
        <v>15</v>
      </c>
      <c r="E52" s="6">
        <v>1279.69</v>
      </c>
    </row>
    <row r="53" spans="2:5" hidden="1" x14ac:dyDescent="0.25">
      <c r="B53" t="s">
        <v>9</v>
      </c>
      <c r="C53" s="7">
        <v>2666.29</v>
      </c>
      <c r="D53" s="6">
        <v>1813.03</v>
      </c>
      <c r="E53">
        <v>0</v>
      </c>
    </row>
  </sheetData>
  <mergeCells count="6">
    <mergeCell ref="I12:J12"/>
    <mergeCell ref="A12:B13"/>
    <mergeCell ref="D12:D13"/>
    <mergeCell ref="F12:G12"/>
    <mergeCell ref="B44:F44"/>
    <mergeCell ref="B38:C38"/>
  </mergeCells>
  <pageMargins left="0.25" right="0.25" top="0.75" bottom="0.75" header="0.3" footer="0.3"/>
  <pageSetup paperSize="9" scale="6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FA4A36EEA2384FA6294EC005C1A68D" ma:contentTypeVersion="10" ma:contentTypeDescription="Crie um novo documento." ma:contentTypeScope="" ma:versionID="298c0bc125c118ace3ee6c65bc64db43">
  <xsd:schema xmlns:xsd="http://www.w3.org/2001/XMLSchema" xmlns:xs="http://www.w3.org/2001/XMLSchema" xmlns:p="http://schemas.microsoft.com/office/2006/metadata/properties" xmlns:ns2="608ec079-3e94-4091-bc21-4f118c359ed3" xmlns:ns3="4bad3aa8-62a1-4764-92fd-2afa3aaf2c8f" targetNamespace="http://schemas.microsoft.com/office/2006/metadata/properties" ma:root="true" ma:fieldsID="d2c4ebbfd9352f710386f2ebafe54904" ns2:_="" ns3:_="">
    <xsd:import namespace="608ec079-3e94-4091-bc21-4f118c359ed3"/>
    <xsd:import namespace="4bad3aa8-62a1-4764-92fd-2afa3aaf2c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ec079-3e94-4091-bc21-4f118c359e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d3aa8-62a1-4764-92fd-2afa3aaf2c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74F271-3791-47C6-AB42-486466420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8ec079-3e94-4091-bc21-4f118c359ed3"/>
    <ds:schemaRef ds:uri="4bad3aa8-62a1-4764-92fd-2afa3aaf2c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12FE15-D6E2-4608-A1BC-8105F678B5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DA74EB-C7B8-45C1-B38C-406314D8D9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Jcom21</cp:lastModifiedBy>
  <cp:lastPrinted>2020-04-03T21:12:58Z</cp:lastPrinted>
  <dcterms:created xsi:type="dcterms:W3CDTF">2020-04-02T21:07:12Z</dcterms:created>
  <dcterms:modified xsi:type="dcterms:W3CDTF">2020-04-06T12:15:57Z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0x010100B0FA4A36EEA2384FA6294EC005C1A68D</vt:lpwstr>
  </property>
</Properties>
</file>